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showInkAnnotation="0"/>
  <mc:AlternateContent xmlns:mc="http://schemas.openxmlformats.org/markup-compatibility/2006">
    <mc:Choice Requires="x15">
      <x15ac:absPath xmlns:x15ac="http://schemas.microsoft.com/office/spreadsheetml/2010/11/ac" url="/Users/ana-design/Desktop/stock-recursos-paula/calculadoras-nutricion/"/>
    </mc:Choice>
  </mc:AlternateContent>
  <xr:revisionPtr revIDLastSave="0" documentId="13_ncr:1_{9964FA44-6B2B-9B47-A790-9FF4C0038E0A}" xr6:coauthVersionLast="43" xr6:coauthVersionMax="43" xr10:uidLastSave="{00000000-0000-0000-0000-000000000000}"/>
  <bookViews>
    <workbookView xWindow="0" yWindow="460" windowWidth="35720" windowHeight="22580" tabRatio="500" xr2:uid="{00000000-000D-0000-FFFF-FFFF00000000}"/>
  </bookViews>
  <sheets>
    <sheet name="Calculo_Kcal_macronutrien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D25" i="1"/>
  <c r="F26" i="1"/>
  <c r="J26" i="1"/>
  <c r="F27" i="1"/>
  <c r="J27" i="1" s="1"/>
  <c r="F25" i="1"/>
  <c r="J25" i="1"/>
  <c r="E26" i="1"/>
  <c r="I26" i="1"/>
  <c r="E27" i="1"/>
  <c r="I27" i="1"/>
  <c r="E25" i="1"/>
  <c r="I25" i="1"/>
  <c r="D27" i="1"/>
  <c r="H27" i="1"/>
  <c r="D26" i="1"/>
  <c r="H26" i="1"/>
  <c r="H25" i="1"/>
  <c r="K14" i="1"/>
  <c r="K13" i="1"/>
  <c r="K12" i="1"/>
  <c r="J14" i="1"/>
  <c r="J13" i="1"/>
  <c r="J12" i="1"/>
  <c r="H14" i="1"/>
  <c r="H13" i="1"/>
  <c r="H12" i="1"/>
  <c r="G14" i="1"/>
  <c r="G13" i="1"/>
  <c r="G12" i="1"/>
  <c r="E14" i="1"/>
  <c r="E13" i="1"/>
  <c r="E12" i="1"/>
  <c r="D14" i="1"/>
  <c r="D13" i="1"/>
  <c r="D12" i="1"/>
</calcChain>
</file>

<file path=xl/sharedStrings.xml><?xml version="1.0" encoding="utf-8"?>
<sst xmlns="http://schemas.openxmlformats.org/spreadsheetml/2006/main" count="24" uniqueCount="21">
  <si>
    <t>KG</t>
  </si>
  <si>
    <t>Libras</t>
  </si>
  <si>
    <t>Peso del cliente en libras</t>
  </si>
  <si>
    <t>Sedentario/a (ejercicio mínimo)</t>
  </si>
  <si>
    <t>Moderadamente Activo (3-4 veces/semana)</t>
  </si>
  <si>
    <t>Muy activo (5-7 veces/semana)</t>
  </si>
  <si>
    <t>Pérdida de peso</t>
  </si>
  <si>
    <t>Mantenimiento del peso</t>
  </si>
  <si>
    <t>Aumento de peso</t>
  </si>
  <si>
    <t>Usa la tabla para calcular las calorías diarias necesarias</t>
  </si>
  <si>
    <t>Usa la tabla para calcular los macronutrientes requeridos por día</t>
  </si>
  <si>
    <t>Calorías identificadas para el cliente
(kcal/día)</t>
  </si>
  <si>
    <t>Ectomorfo</t>
  </si>
  <si>
    <t>Mesomorfo</t>
  </si>
  <si>
    <t>Endomorfo</t>
  </si>
  <si>
    <r>
      <t xml:space="preserve">Macronutrientes </t>
    </r>
    <r>
      <rPr>
        <b/>
        <sz val="12"/>
        <color rgb="FFC00000"/>
        <rFont val="Calibri"/>
        <family val="2"/>
        <scheme val="minor"/>
      </rPr>
      <t>en</t>
    </r>
    <r>
      <rPr>
        <b/>
        <sz val="12"/>
        <color rgb="FFC00000"/>
        <rFont val="Calibri (Body)"/>
      </rPr>
      <t xml:space="preserve"> kcal</t>
    </r>
  </si>
  <si>
    <r>
      <t xml:space="preserve">Macronutrientes </t>
    </r>
    <r>
      <rPr>
        <b/>
        <sz val="12"/>
        <color rgb="FFC00000"/>
        <rFont val="Calibri (Body)"/>
      </rPr>
      <t>en Gramos</t>
    </r>
  </si>
  <si>
    <t>Proteínas</t>
  </si>
  <si>
    <t>Carbohidratos</t>
  </si>
  <si>
    <t>Grasas</t>
  </si>
  <si>
    <t>Convertir KG –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</si>
</sst>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1" fillId="0" borderId="11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0" borderId="13" xfId="0" applyFont="1" applyBorder="1"/>
    <xf numFmtId="1" fontId="1" fillId="2" borderId="14" xfId="0" applyNumberFormat="1" applyFont="1" applyFill="1" applyBorder="1" applyAlignment="1">
      <alignment horizontal="center"/>
    </xf>
    <xf numFmtId="0" fontId="1" fillId="0" borderId="15" xfId="0" applyFont="1" applyBorder="1"/>
    <xf numFmtId="0" fontId="0" fillId="0" borderId="16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N28"/>
  <sheetViews>
    <sheetView tabSelected="1" zoomScale="161" zoomScaleNormal="161" workbookViewId="0">
      <selection activeCell="G3" sqref="G3"/>
    </sheetView>
  </sheetViews>
  <sheetFormatPr baseColWidth="10" defaultRowHeight="16"/>
  <cols>
    <col min="1" max="1" width="7.1640625" customWidth="1"/>
    <col min="2" max="2" width="7" customWidth="1"/>
    <col min="3" max="3" width="41.1640625" customWidth="1"/>
    <col min="4" max="4" width="14.6640625" customWidth="1"/>
    <col min="5" max="5" width="16.33203125" customWidth="1"/>
    <col min="6" max="6" width="12.1640625" customWidth="1"/>
    <col min="7" max="7" width="16.33203125" customWidth="1"/>
    <col min="8" max="8" width="17.83203125" customWidth="1"/>
    <col min="9" max="9" width="13.1640625" customWidth="1"/>
    <col min="10" max="11" width="14.6640625" customWidth="1"/>
  </cols>
  <sheetData>
    <row r="2" spans="3:14" ht="22" thickBot="1">
      <c r="E2" s="29" t="s">
        <v>20</v>
      </c>
      <c r="F2" s="29"/>
    </row>
    <row r="3" spans="3:14">
      <c r="E3" s="25" t="s">
        <v>0</v>
      </c>
      <c r="F3" s="26">
        <v>80</v>
      </c>
    </row>
    <row r="4" spans="3:14" ht="17" thickBot="1">
      <c r="E4" s="27" t="s">
        <v>1</v>
      </c>
      <c r="F4" s="28">
        <f>2.2*F3</f>
        <v>176</v>
      </c>
    </row>
    <row r="7" spans="3:14" ht="22" thickBot="1">
      <c r="E7" s="31" t="s">
        <v>9</v>
      </c>
      <c r="F7" s="31"/>
      <c r="G7" s="31"/>
      <c r="H7" s="31"/>
      <c r="M7" s="24"/>
      <c r="N7" s="24"/>
    </row>
    <row r="8" spans="3:14" ht="17" thickBot="1">
      <c r="C8" s="3"/>
      <c r="D8" s="4"/>
      <c r="E8" s="4"/>
      <c r="F8" s="4"/>
      <c r="G8" s="4"/>
      <c r="H8" s="4"/>
      <c r="I8" s="4"/>
      <c r="J8" s="4"/>
      <c r="K8" s="5"/>
    </row>
    <row r="9" spans="3:14" ht="20" thickBot="1">
      <c r="C9" s="13" t="s">
        <v>2</v>
      </c>
      <c r="D9" s="2">
        <v>154</v>
      </c>
      <c r="E9" s="6"/>
      <c r="F9" s="6"/>
      <c r="G9" s="6"/>
      <c r="H9" s="6"/>
      <c r="I9" s="6"/>
      <c r="J9" s="6"/>
      <c r="K9" s="7"/>
    </row>
    <row r="10" spans="3:14">
      <c r="C10" s="8"/>
      <c r="D10" s="6"/>
      <c r="E10" s="6"/>
      <c r="F10" s="6"/>
      <c r="G10" s="6"/>
      <c r="H10" s="6"/>
      <c r="I10" s="6"/>
      <c r="J10" s="6"/>
      <c r="K10" s="7"/>
    </row>
    <row r="11" spans="3:14">
      <c r="C11" s="19"/>
      <c r="D11" s="30" t="s">
        <v>6</v>
      </c>
      <c r="E11" s="30"/>
      <c r="F11" s="17"/>
      <c r="G11" s="33" t="s">
        <v>7</v>
      </c>
      <c r="H11" s="33"/>
      <c r="I11" s="17"/>
      <c r="J11" s="33" t="s">
        <v>8</v>
      </c>
      <c r="K11" s="34"/>
    </row>
    <row r="12" spans="3:14">
      <c r="C12" s="21" t="s">
        <v>3</v>
      </c>
      <c r="D12" s="14">
        <f>D9*10</f>
        <v>1540</v>
      </c>
      <c r="E12" s="14">
        <f>D9*12</f>
        <v>1848</v>
      </c>
      <c r="F12" s="16"/>
      <c r="G12" s="18">
        <f>D9*12</f>
        <v>1848</v>
      </c>
      <c r="H12" s="18">
        <f>D9*14</f>
        <v>2156</v>
      </c>
      <c r="I12" s="16"/>
      <c r="J12" s="18">
        <f>D9*16</f>
        <v>2464</v>
      </c>
      <c r="K12" s="22">
        <f>D9*18</f>
        <v>2772</v>
      </c>
    </row>
    <row r="13" spans="3:14">
      <c r="C13" s="21" t="s">
        <v>4</v>
      </c>
      <c r="D13" s="14">
        <f>D9*12</f>
        <v>1848</v>
      </c>
      <c r="E13" s="14">
        <f>D9*14</f>
        <v>2156</v>
      </c>
      <c r="F13" s="16"/>
      <c r="G13" s="18">
        <f>D9*14</f>
        <v>2156</v>
      </c>
      <c r="H13" s="18">
        <f>D9*16</f>
        <v>2464</v>
      </c>
      <c r="I13" s="16"/>
      <c r="J13" s="18">
        <f>D9*18</f>
        <v>2772</v>
      </c>
      <c r="K13" s="22">
        <f>D9*20</f>
        <v>3080</v>
      </c>
    </row>
    <row r="14" spans="3:14">
      <c r="C14" s="21" t="s">
        <v>5</v>
      </c>
      <c r="D14" s="14">
        <f>D9*14</f>
        <v>2156</v>
      </c>
      <c r="E14" s="14">
        <f>D9*16</f>
        <v>2464</v>
      </c>
      <c r="F14" s="16"/>
      <c r="G14" s="18">
        <f>D9*16</f>
        <v>2464</v>
      </c>
      <c r="H14" s="18">
        <f>D9*18</f>
        <v>2772</v>
      </c>
      <c r="I14" s="16"/>
      <c r="J14" s="18">
        <f>D9*20</f>
        <v>3080</v>
      </c>
      <c r="K14" s="22">
        <f>D9*22</f>
        <v>3388</v>
      </c>
    </row>
    <row r="15" spans="3:14" ht="17" thickBot="1">
      <c r="C15" s="9"/>
      <c r="D15" s="10"/>
      <c r="E15" s="10"/>
      <c r="F15" s="10"/>
      <c r="G15" s="10"/>
      <c r="H15" s="10"/>
      <c r="I15" s="10"/>
      <c r="J15" s="10"/>
      <c r="K15" s="11"/>
    </row>
    <row r="16" spans="3:14">
      <c r="C16" s="6"/>
      <c r="D16" s="6"/>
      <c r="E16" s="6"/>
      <c r="F16" s="6"/>
      <c r="G16" s="6"/>
      <c r="H16" s="6"/>
      <c r="I16" s="6"/>
      <c r="J16" s="6"/>
      <c r="K16" s="6"/>
    </row>
    <row r="17" spans="3:11">
      <c r="C17" s="6"/>
      <c r="D17" s="6"/>
      <c r="E17" s="6"/>
      <c r="F17" s="6"/>
      <c r="G17" s="6"/>
      <c r="H17" s="6"/>
      <c r="I17" s="6"/>
      <c r="J17" s="6"/>
      <c r="K17" s="6"/>
    </row>
    <row r="18" spans="3:11">
      <c r="C18" s="6"/>
      <c r="D18" s="6"/>
      <c r="E18" s="6"/>
      <c r="F18" s="6"/>
      <c r="G18" s="6"/>
      <c r="H18" s="6"/>
      <c r="I18" s="6"/>
      <c r="J18" s="6"/>
      <c r="K18" s="6"/>
    </row>
    <row r="19" spans="3:11" ht="22" thickBot="1">
      <c r="E19" s="32" t="s">
        <v>10</v>
      </c>
      <c r="F19" s="32"/>
      <c r="G19" s="32"/>
      <c r="H19" s="32"/>
      <c r="I19" s="32"/>
    </row>
    <row r="20" spans="3:11" ht="17" thickBot="1">
      <c r="C20" s="3"/>
      <c r="D20" s="4"/>
      <c r="E20" s="4"/>
      <c r="F20" s="4"/>
      <c r="G20" s="4"/>
      <c r="H20" s="4"/>
      <c r="I20" s="4"/>
      <c r="J20" s="4"/>
      <c r="K20" s="5"/>
    </row>
    <row r="21" spans="3:11" ht="41" thickBot="1">
      <c r="C21" s="12" t="s">
        <v>11</v>
      </c>
      <c r="D21" s="1">
        <v>2100</v>
      </c>
      <c r="E21" s="6"/>
      <c r="F21" s="6"/>
      <c r="G21" s="6"/>
      <c r="H21" s="6"/>
      <c r="I21" s="6"/>
      <c r="J21" s="6"/>
      <c r="K21" s="7"/>
    </row>
    <row r="22" spans="3:11">
      <c r="C22" s="8"/>
      <c r="D22" s="6"/>
      <c r="E22" s="6"/>
      <c r="F22" s="6"/>
      <c r="G22" s="6"/>
      <c r="H22" s="6"/>
      <c r="I22" s="6"/>
      <c r="J22" s="6"/>
      <c r="K22" s="7"/>
    </row>
    <row r="23" spans="3:11">
      <c r="C23" s="19"/>
      <c r="D23" s="30" t="s">
        <v>15</v>
      </c>
      <c r="E23" s="30"/>
      <c r="F23" s="30"/>
      <c r="G23" s="16"/>
      <c r="H23" s="30" t="s">
        <v>16</v>
      </c>
      <c r="I23" s="30"/>
      <c r="J23" s="30"/>
      <c r="K23" s="20"/>
    </row>
    <row r="24" spans="3:11">
      <c r="C24" s="19"/>
      <c r="D24" s="23" t="s">
        <v>17</v>
      </c>
      <c r="E24" s="23" t="s">
        <v>18</v>
      </c>
      <c r="F24" s="23" t="s">
        <v>19</v>
      </c>
      <c r="G24" s="16"/>
      <c r="H24" s="23" t="s">
        <v>17</v>
      </c>
      <c r="I24" s="23" t="s">
        <v>18</v>
      </c>
      <c r="J24" s="23" t="s">
        <v>19</v>
      </c>
      <c r="K24" s="20"/>
    </row>
    <row r="25" spans="3:11">
      <c r="C25" s="19" t="s">
        <v>12</v>
      </c>
      <c r="D25" s="14">
        <f>0.25*D21</f>
        <v>525</v>
      </c>
      <c r="E25" s="14">
        <f>0.55*D21</f>
        <v>1155</v>
      </c>
      <c r="F25" s="14">
        <f>0.2*D21</f>
        <v>420</v>
      </c>
      <c r="G25" s="16"/>
      <c r="H25" s="15">
        <f>D25/4</f>
        <v>131.25</v>
      </c>
      <c r="I25" s="15">
        <f>E25/4</f>
        <v>288.75</v>
      </c>
      <c r="J25" s="15">
        <f>F25/9</f>
        <v>46.666666666666664</v>
      </c>
      <c r="K25" s="20"/>
    </row>
    <row r="26" spans="3:11">
      <c r="C26" s="19" t="s">
        <v>13</v>
      </c>
      <c r="D26" s="14">
        <f>0.3*D21</f>
        <v>630</v>
      </c>
      <c r="E26" s="14">
        <f>0.4*D21</f>
        <v>840</v>
      </c>
      <c r="F26" s="14">
        <f>0.3*D21</f>
        <v>630</v>
      </c>
      <c r="G26" s="16"/>
      <c r="H26" s="15">
        <f>D26/4</f>
        <v>157.5</v>
      </c>
      <c r="I26" s="15">
        <f t="shared" ref="I26:I27" si="0">E26/4</f>
        <v>210</v>
      </c>
      <c r="J26" s="15">
        <f t="shared" ref="J26:J27" si="1">F26/9</f>
        <v>70</v>
      </c>
      <c r="K26" s="20"/>
    </row>
    <row r="27" spans="3:11">
      <c r="C27" s="19" t="s">
        <v>14</v>
      </c>
      <c r="D27" s="14">
        <f>0.35*D21</f>
        <v>735</v>
      </c>
      <c r="E27" s="14">
        <f>0.25*D21</f>
        <v>525</v>
      </c>
      <c r="F27" s="14">
        <f>0.4*D21</f>
        <v>840</v>
      </c>
      <c r="G27" s="16"/>
      <c r="H27" s="15">
        <f>D27/4</f>
        <v>183.75</v>
      </c>
      <c r="I27" s="15">
        <f t="shared" si="0"/>
        <v>131.25</v>
      </c>
      <c r="J27" s="15">
        <f t="shared" si="1"/>
        <v>93.333333333333329</v>
      </c>
      <c r="K27" s="20"/>
    </row>
    <row r="28" spans="3:11" ht="17" thickBot="1">
      <c r="C28" s="9"/>
      <c r="D28" s="10"/>
      <c r="E28" s="10"/>
      <c r="F28" s="10"/>
      <c r="G28" s="10"/>
      <c r="H28" s="10"/>
      <c r="I28" s="10"/>
      <c r="J28" s="10"/>
      <c r="K28" s="11"/>
    </row>
  </sheetData>
  <mergeCells count="8">
    <mergeCell ref="E2:F2"/>
    <mergeCell ref="D23:F23"/>
    <mergeCell ref="H23:J23"/>
    <mergeCell ref="E7:H7"/>
    <mergeCell ref="E19:I19"/>
    <mergeCell ref="D11:E11"/>
    <mergeCell ref="G11:H11"/>
    <mergeCell ref="J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Calculo_Kcal_macronutrientes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2017-05-16T08:16:57Z</dcterms:created>
  <dcterms:modified xsi:type="dcterms:W3CDTF">2020-02-05T11:36:21Z</dcterms:modified>
</cp:coreProperties>
</file>